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 codeName="ThisWorkbook" defaultThemeVersion="124226"/>
  <xr:revisionPtr revIDLastSave="0" documentId="13_ncr:1_{F320BD90-FA93-4E59-B0B4-C94571B5A2D1}" xr6:coauthVersionLast="45" xr6:coauthVersionMax="45" xr10:uidLastSave="{00000000-0000-0000-0000-000000000000}"/>
  <bookViews>
    <workbookView xWindow="1515" yWindow="0" windowWidth="20625" windowHeight="15510" tabRatio="626" xr2:uid="{00000000-000D-0000-FFFF-FFFF00000000}"/>
  </bookViews>
  <sheets>
    <sheet name="詳細データ掲載用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15" l="1"/>
  <c r="B62" i="15"/>
  <c r="B61" i="15"/>
  <c r="B60" i="15"/>
  <c r="B59" i="15"/>
  <c r="B58" i="15"/>
  <c r="B57" i="15"/>
  <c r="B56" i="15"/>
  <c r="B55" i="15"/>
  <c r="B54" i="15"/>
  <c r="B53" i="15"/>
  <c r="B52" i="15"/>
  <c r="O47" i="15"/>
  <c r="K47" i="15"/>
  <c r="G47" i="15"/>
  <c r="B51" i="15"/>
  <c r="P47" i="15"/>
  <c r="L47" i="15"/>
  <c r="H47" i="15"/>
  <c r="D47" i="15"/>
  <c r="B49" i="15"/>
  <c r="N47" i="15"/>
  <c r="J47" i="15"/>
  <c r="F47" i="15"/>
  <c r="B48" i="15"/>
  <c r="Q47" i="15"/>
  <c r="M47" i="15"/>
  <c r="I47" i="15"/>
  <c r="E47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N26" i="15"/>
  <c r="J26" i="15"/>
  <c r="F26" i="15"/>
  <c r="B30" i="15"/>
  <c r="O26" i="15"/>
  <c r="K26" i="15"/>
  <c r="G26" i="15"/>
  <c r="B29" i="15"/>
  <c r="B28" i="15"/>
  <c r="Q26" i="15"/>
  <c r="M26" i="15"/>
  <c r="M25" i="15" s="1"/>
  <c r="I26" i="15"/>
  <c r="I25" i="15" s="1"/>
  <c r="E26" i="15"/>
  <c r="B27" i="15"/>
  <c r="P26" i="15"/>
  <c r="L26" i="15"/>
  <c r="H26" i="15"/>
  <c r="D26" i="15"/>
  <c r="B16" i="15"/>
  <c r="B14" i="15"/>
  <c r="C15" i="15"/>
  <c r="D15" i="15" s="1"/>
  <c r="E15" i="15" s="1"/>
  <c r="F15" i="15" s="1"/>
  <c r="G15" i="15" s="1"/>
  <c r="H15" i="15" s="1"/>
  <c r="I15" i="15" s="1"/>
  <c r="J15" i="15" s="1"/>
  <c r="K15" i="15" s="1"/>
  <c r="L15" i="15" s="1"/>
  <c r="M15" i="15" s="1"/>
  <c r="N15" i="15" s="1"/>
  <c r="O15" i="15" s="1"/>
  <c r="P15" i="15" s="1"/>
  <c r="Q15" i="15" s="1"/>
  <c r="Q8" i="15"/>
  <c r="M8" i="15"/>
  <c r="I8" i="15"/>
  <c r="C13" i="15"/>
  <c r="D13" i="15" s="1"/>
  <c r="E13" i="15" s="1"/>
  <c r="F13" i="15" s="1"/>
  <c r="G13" i="15" s="1"/>
  <c r="H13" i="15" s="1"/>
  <c r="I13" i="15" s="1"/>
  <c r="J13" i="15" s="1"/>
  <c r="K13" i="15" s="1"/>
  <c r="L13" i="15" s="1"/>
  <c r="M13" i="15" s="1"/>
  <c r="N13" i="15" s="1"/>
  <c r="O13" i="15" s="1"/>
  <c r="P13" i="15" s="1"/>
  <c r="Q13" i="15" s="1"/>
  <c r="P8" i="15"/>
  <c r="N8" i="15"/>
  <c r="L8" i="15"/>
  <c r="J8" i="15"/>
  <c r="H8" i="15"/>
  <c r="F8" i="15"/>
  <c r="D8" i="15"/>
  <c r="C11" i="15"/>
  <c r="D11" i="15" s="1"/>
  <c r="E11" i="15" s="1"/>
  <c r="F11" i="15" s="1"/>
  <c r="G11" i="15" s="1"/>
  <c r="H11" i="15" s="1"/>
  <c r="I11" i="15" s="1"/>
  <c r="J11" i="15" s="1"/>
  <c r="K11" i="15" s="1"/>
  <c r="L11" i="15" s="1"/>
  <c r="M11" i="15" s="1"/>
  <c r="N11" i="15" s="1"/>
  <c r="O11" i="15" s="1"/>
  <c r="P11" i="15" s="1"/>
  <c r="Q11" i="15" s="1"/>
  <c r="B10" i="15"/>
  <c r="O8" i="15"/>
  <c r="K8" i="15"/>
  <c r="G8" i="15"/>
  <c r="C8" i="15"/>
  <c r="E25" i="15" l="1"/>
  <c r="Q25" i="15"/>
  <c r="E8" i="15"/>
  <c r="B8" i="15" s="1"/>
  <c r="B12" i="15"/>
  <c r="C9" i="15"/>
  <c r="D9" i="15" s="1"/>
  <c r="C17" i="15"/>
  <c r="D17" i="15" s="1"/>
  <c r="E17" i="15" s="1"/>
  <c r="F17" i="15" s="1"/>
  <c r="G17" i="15" s="1"/>
  <c r="H17" i="15" s="1"/>
  <c r="I17" i="15" s="1"/>
  <c r="J17" i="15" s="1"/>
  <c r="K17" i="15" s="1"/>
  <c r="L17" i="15" s="1"/>
  <c r="M17" i="15" s="1"/>
  <c r="G25" i="15"/>
  <c r="K25" i="15"/>
  <c r="O25" i="15"/>
  <c r="F25" i="15"/>
  <c r="J25" i="15"/>
  <c r="N25" i="15"/>
  <c r="D25" i="15"/>
  <c r="H25" i="15"/>
  <c r="L25" i="15"/>
  <c r="P25" i="15"/>
  <c r="C47" i="15"/>
  <c r="B50" i="15"/>
  <c r="C26" i="15"/>
  <c r="E9" i="15" l="1"/>
  <c r="F9" i="15" s="1"/>
  <c r="G9" i="15" s="1"/>
  <c r="H9" i="15" s="1"/>
  <c r="I9" i="15" s="1"/>
  <c r="J9" i="15" s="1"/>
  <c r="K9" i="15" s="1"/>
  <c r="L9" i="15" s="1"/>
  <c r="M9" i="15" s="1"/>
  <c r="N9" i="15" s="1"/>
  <c r="O9" i="15" s="1"/>
  <c r="P9" i="15" s="1"/>
  <c r="Q9" i="15" s="1"/>
  <c r="B26" i="15"/>
  <c r="C25" i="15"/>
  <c r="N17" i="15"/>
  <c r="P17" i="15" s="1"/>
  <c r="O17" i="15"/>
  <c r="Q17" i="15" s="1"/>
  <c r="B47" i="15"/>
  <c r="B25" i="15" l="1"/>
</calcChain>
</file>

<file path=xl/sharedStrings.xml><?xml version="1.0" encoding="utf-8"?>
<sst xmlns="http://schemas.openxmlformats.org/spreadsheetml/2006/main" count="130" uniqueCount="49">
  <si>
    <t>FY2014</t>
  </si>
  <si>
    <t>FY2015</t>
  </si>
  <si>
    <t>FY2016</t>
  </si>
  <si>
    <t>FY2017</t>
  </si>
  <si>
    <t>FY2018</t>
  </si>
  <si>
    <t>FY2019</t>
  </si>
  <si>
    <t>1H</t>
    <phoneticPr fontId="1"/>
  </si>
  <si>
    <t>2H</t>
    <phoneticPr fontId="1"/>
  </si>
  <si>
    <t>FY2012</t>
    <phoneticPr fontId="1"/>
  </si>
  <si>
    <t>FY2013</t>
  </si>
  <si>
    <t>ECHONET Lite-cietified devices</t>
    <phoneticPr fontId="1"/>
  </si>
  <si>
    <t>Device type / device name</t>
    <phoneticPr fontId="1"/>
  </si>
  <si>
    <t>total</t>
    <phoneticPr fontId="1"/>
  </si>
  <si>
    <t>Cumulative total of ECHONET Lite-cietified devaices</t>
    <phoneticPr fontId="1"/>
  </si>
  <si>
    <t>Full ECHONET Lite-cietified devaices</t>
    <phoneticPr fontId="1"/>
  </si>
  <si>
    <t>Cumulative total of Full ECHONET Lite-cietified devaices</t>
    <phoneticPr fontId="1"/>
  </si>
  <si>
    <t>ECHONET Lite ready devices</t>
    <phoneticPr fontId="1"/>
  </si>
  <si>
    <t>Cumulative total of ECHONET Lite ready devices</t>
    <phoneticPr fontId="1"/>
  </si>
  <si>
    <t>ECHONET Lite middleware adopters</t>
    <phoneticPr fontId="1"/>
  </si>
  <si>
    <t>Cumulative total of ECHONET Lite middleware adopters</t>
    <phoneticPr fontId="1"/>
  </si>
  <si>
    <t>ECHONET Lite software</t>
    <phoneticPr fontId="1"/>
  </si>
  <si>
    <t>Cumulative total of ECHONET Lite software</t>
    <phoneticPr fontId="1"/>
  </si>
  <si>
    <t>Trends in the number of ECHONET Lite specifications and AIF specifications conformance certifications acquired</t>
    <phoneticPr fontId="1"/>
  </si>
  <si>
    <t>Number of acquisitions for ECHONET Lite specifications</t>
    <phoneticPr fontId="1"/>
  </si>
  <si>
    <t>Total AIF-certfied devices</t>
    <phoneticPr fontId="1"/>
  </si>
  <si>
    <t>Total AIF-certified devaises on controller</t>
    <phoneticPr fontId="1"/>
  </si>
  <si>
    <t>Low -voltage smart electric energy meter</t>
    <phoneticPr fontId="1"/>
  </si>
  <si>
    <t>High-voltage smart electric energy meter</t>
    <phoneticPr fontId="1"/>
  </si>
  <si>
    <t>Heat pump water heater</t>
    <phoneticPr fontId="1"/>
  </si>
  <si>
    <t xml:space="preserve">Home air conditioner </t>
    <phoneticPr fontId="1"/>
  </si>
  <si>
    <t>Household solar power generation</t>
    <phoneticPr fontId="1"/>
  </si>
  <si>
    <t>Instantaneous water heater</t>
    <phoneticPr fontId="1"/>
  </si>
  <si>
    <t>General lightings</t>
    <phoneticPr fontId="1"/>
  </si>
  <si>
    <t>Mono functional lightings</t>
    <phoneticPr fontId="1"/>
  </si>
  <si>
    <t>Storage battery</t>
    <phoneticPr fontId="1"/>
  </si>
  <si>
    <t>Eelectric vehicle charger</t>
    <phoneticPr fontId="1"/>
  </si>
  <si>
    <t xml:space="preserve">Eelectric vehicle charger/discharger </t>
    <phoneticPr fontId="1"/>
  </si>
  <si>
    <t xml:space="preserve">Fuel cell </t>
    <phoneticPr fontId="1"/>
  </si>
  <si>
    <t>Package-type commercial air conditioner</t>
    <phoneticPr fontId="1"/>
  </si>
  <si>
    <t>Commercial showcase</t>
    <phoneticPr fontId="1"/>
  </si>
  <si>
    <t>Lighting system</t>
    <phoneticPr fontId="1"/>
  </si>
  <si>
    <t>Expansion Lighting system</t>
    <phoneticPr fontId="1"/>
  </si>
  <si>
    <t>Controller</t>
    <phoneticPr fontId="1"/>
  </si>
  <si>
    <t>Lightings</t>
    <phoneticPr fontId="1"/>
  </si>
  <si>
    <t>Number of acquisitions for ECHONET Lite AIF specifications compliance certification</t>
    <phoneticPr fontId="1"/>
  </si>
  <si>
    <t>＊The number of controllers is included in the full ECHONET Lite device.</t>
    <phoneticPr fontId="1"/>
  </si>
  <si>
    <t>Total number of AIF certified devices (device + controller)</t>
    <phoneticPr fontId="1"/>
  </si>
  <si>
    <t>FY2019</t>
    <phoneticPr fontId="1"/>
  </si>
  <si>
    <t>(Unit: number of certification acquisition)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</si>
</sst>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323232"/>
      <name val="Arial"/>
      <family val="2"/>
    </font>
    <font>
      <sz val="11"/>
      <color rgb="FF323232"/>
      <name val="游ゴシック"/>
      <family val="2"/>
      <charset val="128"/>
    </font>
    <font>
      <sz val="11"/>
      <color rgb="FF323232"/>
      <name val="ＭＳ ゴシック"/>
      <family val="3"/>
      <charset val="128"/>
    </font>
    <font>
      <sz val="11"/>
      <color rgb="FF323232"/>
      <name val="ＭＳ Ｐゴシック"/>
      <family val="2"/>
      <charset val="128"/>
    </font>
    <font>
      <sz val="14"/>
      <color theme="1"/>
      <name val="ＭＳ Ｐゴシック"/>
      <family val="2"/>
      <charset val="128"/>
      <scheme val="minor"/>
    </font>
    <font>
      <sz val="11"/>
      <color rgb="FF323232"/>
      <name val="Arial"/>
      <family val="3"/>
    </font>
    <font>
      <sz val="18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</cellStyleXfs>
  <cellXfs count="94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2" borderId="12" xfId="0" applyFont="1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3" borderId="12" xfId="0" applyFill="1" applyBorder="1">
      <alignment vertical="center"/>
    </xf>
    <xf numFmtId="0" fontId="0" fillId="3" borderId="10" xfId="0" applyFill="1" applyBorder="1">
      <alignment vertical="center"/>
    </xf>
    <xf numFmtId="0" fontId="0" fillId="4" borderId="12" xfId="0" applyFill="1" applyBorder="1">
      <alignment vertical="center"/>
    </xf>
    <xf numFmtId="0" fontId="0" fillId="4" borderId="10" xfId="0" applyFill="1" applyBorder="1">
      <alignment vertical="center"/>
    </xf>
    <xf numFmtId="0" fontId="0" fillId="5" borderId="12" xfId="0" applyFill="1" applyBorder="1">
      <alignment vertical="center"/>
    </xf>
    <xf numFmtId="0" fontId="2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6" fillId="0" borderId="0" xfId="0" applyFont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0" fillId="5" borderId="10" xfId="0" applyFill="1" applyBorder="1">
      <alignment vertical="center"/>
    </xf>
    <xf numFmtId="0" fontId="0" fillId="6" borderId="21" xfId="0" applyFill="1" applyBorder="1">
      <alignment vertical="center"/>
    </xf>
    <xf numFmtId="0" fontId="0" fillId="6" borderId="14" xfId="0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0" fillId="3" borderId="13" xfId="0" applyFill="1" applyBorder="1">
      <alignment vertical="center"/>
    </xf>
    <xf numFmtId="0" fontId="0" fillId="4" borderId="13" xfId="0" applyFill="1" applyBorder="1">
      <alignment vertical="center"/>
    </xf>
    <xf numFmtId="0" fontId="0" fillId="6" borderId="15" xfId="0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0" fillId="0" borderId="15" xfId="0" applyBorder="1">
      <alignment vertical="center"/>
    </xf>
    <xf numFmtId="0" fontId="7" fillId="0" borderId="16" xfId="0" applyFont="1" applyBorder="1">
      <alignment vertical="center"/>
    </xf>
    <xf numFmtId="0" fontId="7" fillId="0" borderId="14" xfId="0" applyFont="1" applyBorder="1">
      <alignment vertical="center"/>
    </xf>
    <xf numFmtId="0" fontId="0" fillId="0" borderId="16" xfId="0" applyBorder="1">
      <alignment vertical="center"/>
    </xf>
    <xf numFmtId="0" fontId="13" fillId="0" borderId="0" xfId="0" applyFont="1">
      <alignment vertical="center"/>
    </xf>
    <xf numFmtId="0" fontId="0" fillId="0" borderId="27" xfId="0" applyBorder="1">
      <alignment vertical="center"/>
    </xf>
    <xf numFmtId="0" fontId="0" fillId="3" borderId="11" xfId="0" applyFill="1" applyBorder="1">
      <alignment vertical="center"/>
    </xf>
    <xf numFmtId="0" fontId="0" fillId="4" borderId="11" xfId="0" applyFill="1" applyBorder="1">
      <alignment vertical="center"/>
    </xf>
    <xf numFmtId="0" fontId="0" fillId="5" borderId="11" xfId="0" applyFill="1" applyBorder="1">
      <alignment vertical="center"/>
    </xf>
    <xf numFmtId="0" fontId="0" fillId="6" borderId="17" xfId="0" applyFill="1" applyBorder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2" borderId="30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8" fillId="0" borderId="35" xfId="0" applyFont="1" applyBorder="1">
      <alignment vertical="center"/>
    </xf>
    <xf numFmtId="0" fontId="0" fillId="0" borderId="8" xfId="0" applyBorder="1">
      <alignment vertical="center"/>
    </xf>
    <xf numFmtId="0" fontId="8" fillId="0" borderId="25" xfId="0" applyFont="1" applyBorder="1">
      <alignment vertical="center"/>
    </xf>
    <xf numFmtId="0" fontId="7" fillId="0" borderId="11" xfId="0" applyFont="1" applyBorder="1">
      <alignment vertical="center"/>
    </xf>
    <xf numFmtId="0" fontId="9" fillId="0" borderId="25" xfId="0" applyFont="1" applyBorder="1">
      <alignment vertical="center"/>
    </xf>
    <xf numFmtId="0" fontId="12" fillId="0" borderId="25" xfId="0" applyFont="1" applyBorder="1">
      <alignment vertical="center"/>
    </xf>
    <xf numFmtId="0" fontId="10" fillId="0" borderId="25" xfId="0" applyFont="1" applyBorder="1">
      <alignment vertical="center"/>
    </xf>
    <xf numFmtId="0" fontId="7" fillId="0" borderId="17" xfId="0" applyFont="1" applyBorder="1">
      <alignment vertical="center"/>
    </xf>
    <xf numFmtId="0" fontId="9" fillId="0" borderId="0" xfId="0" applyFont="1">
      <alignment vertical="center"/>
    </xf>
    <xf numFmtId="0" fontId="0" fillId="0" borderId="24" xfId="0" applyBorder="1">
      <alignment vertical="center"/>
    </xf>
    <xf numFmtId="0" fontId="0" fillId="0" borderId="29" xfId="0" applyBorder="1">
      <alignment vertical="center"/>
    </xf>
    <xf numFmtId="0" fontId="0" fillId="0" borderId="23" xfId="0" applyBorder="1">
      <alignment vertical="center"/>
    </xf>
    <xf numFmtId="0" fontId="11" fillId="0" borderId="25" xfId="0" applyFont="1" applyBorder="1">
      <alignment vertical="center"/>
    </xf>
    <xf numFmtId="0" fontId="0" fillId="0" borderId="19" xfId="0" applyBorder="1">
      <alignment vertical="center"/>
    </xf>
    <xf numFmtId="0" fontId="2" fillId="2" borderId="19" xfId="0" applyFont="1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0" fillId="5" borderId="19" xfId="0" applyFill="1" applyBorder="1" applyAlignment="1">
      <alignment vertical="center" wrapText="1"/>
    </xf>
    <xf numFmtId="0" fontId="0" fillId="6" borderId="20" xfId="0" applyFill="1" applyBorder="1" applyAlignment="1">
      <alignment vertical="center" wrapText="1"/>
    </xf>
    <xf numFmtId="0" fontId="14" fillId="0" borderId="25" xfId="0" applyFont="1" applyBorder="1">
      <alignment vertical="center"/>
    </xf>
    <xf numFmtId="0" fontId="14" fillId="0" borderId="26" xfId="0" applyFont="1" applyBorder="1">
      <alignment vertical="center"/>
    </xf>
    <xf numFmtId="0" fontId="2" fillId="0" borderId="30" xfId="0" applyFont="1" applyBorder="1" applyAlignment="1">
      <alignment horizontal="left" vertical="center" wrapText="1"/>
    </xf>
    <xf numFmtId="0" fontId="2" fillId="2" borderId="30" xfId="0" applyFont="1" applyFill="1" applyBorder="1" applyAlignment="1">
      <alignment vertical="center" wrapText="1"/>
    </xf>
    <xf numFmtId="0" fontId="7" fillId="0" borderId="29" xfId="0" applyFont="1" applyBorder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</cellStyles>
  <dxfs count="0"/>
  <tableStyles count="0" defaultTableStyle="TableStyleMedium2" defaultPivotStyle="PivotStyleLight16"/>
  <colors>
    <mruColors>
      <color rgb="FFA47CFC"/>
      <color rgb="FF579BFF"/>
      <color rgb="FF75ADFF"/>
      <color rgb="FF1171FF"/>
      <color rgb="FF9161FB"/>
      <color rgb="FFFFCCFF"/>
      <color rgb="FFB8CF8B"/>
      <color rgb="FF0EF6F6"/>
      <color rgb="FF77E3FD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4326D-EE9C-491C-BD10-1EE13757DE15}">
  <sheetPr codeName="Sheet11"/>
  <dimension ref="A2:T64"/>
  <sheetViews>
    <sheetView tabSelected="1" zoomScale="75" zoomScaleNormal="75" workbookViewId="0">
      <selection activeCell="T45" sqref="T45"/>
    </sheetView>
  </sheetViews>
  <sheetFormatPr defaultRowHeight="13.5" x14ac:dyDescent="0.15"/>
  <cols>
    <col min="1" max="1" width="34.875" customWidth="1"/>
    <col min="2" max="12" width="8.625" customWidth="1"/>
    <col min="13" max="13" width="8.75" customWidth="1"/>
    <col min="14" max="16" width="8.625" customWidth="1"/>
    <col min="19" max="19" width="1.25" customWidth="1"/>
  </cols>
  <sheetData>
    <row r="2" spans="1:20" ht="21" x14ac:dyDescent="0.15">
      <c r="A2" s="77" t="s">
        <v>22</v>
      </c>
    </row>
    <row r="4" spans="1:20" ht="17.25" x14ac:dyDescent="0.15">
      <c r="A4" s="39" t="s">
        <v>23</v>
      </c>
    </row>
    <row r="5" spans="1:20" ht="14.25" thickBot="1" x14ac:dyDescent="0.2">
      <c r="R5" s="78" t="s">
        <v>48</v>
      </c>
    </row>
    <row r="6" spans="1:20" x14ac:dyDescent="0.15">
      <c r="A6" s="90" t="s">
        <v>11</v>
      </c>
      <c r="B6" s="92" t="s">
        <v>12</v>
      </c>
      <c r="C6" s="86" t="s">
        <v>8</v>
      </c>
      <c r="D6" s="80"/>
      <c r="E6" s="88" t="s">
        <v>9</v>
      </c>
      <c r="F6" s="80"/>
      <c r="G6" s="88" t="s">
        <v>0</v>
      </c>
      <c r="H6" s="80"/>
      <c r="I6" s="88" t="s">
        <v>1</v>
      </c>
      <c r="J6" s="80"/>
      <c r="K6" s="88" t="s">
        <v>2</v>
      </c>
      <c r="L6" s="80"/>
      <c r="M6" s="88" t="s">
        <v>3</v>
      </c>
      <c r="N6" s="80"/>
      <c r="O6" s="88" t="s">
        <v>4</v>
      </c>
      <c r="P6" s="80"/>
      <c r="Q6" s="80" t="s">
        <v>47</v>
      </c>
      <c r="R6" s="81"/>
    </row>
    <row r="7" spans="1:20" x14ac:dyDescent="0.15">
      <c r="A7" s="91"/>
      <c r="B7" s="93"/>
      <c r="C7" s="29" t="s">
        <v>6</v>
      </c>
      <c r="D7" s="27" t="s">
        <v>7</v>
      </c>
      <c r="E7" s="26" t="s">
        <v>6</v>
      </c>
      <c r="F7" s="27" t="s">
        <v>7</v>
      </c>
      <c r="G7" s="26" t="s">
        <v>6</v>
      </c>
      <c r="H7" s="27" t="s">
        <v>7</v>
      </c>
      <c r="I7" s="26" t="s">
        <v>6</v>
      </c>
      <c r="J7" s="27" t="s">
        <v>7</v>
      </c>
      <c r="K7" s="26" t="s">
        <v>6</v>
      </c>
      <c r="L7" s="27" t="s">
        <v>7</v>
      </c>
      <c r="M7" s="26" t="s">
        <v>6</v>
      </c>
      <c r="N7" s="27" t="s">
        <v>7</v>
      </c>
      <c r="O7" s="26" t="s">
        <v>6</v>
      </c>
      <c r="P7" s="27" t="s">
        <v>7</v>
      </c>
      <c r="Q7" s="27" t="s">
        <v>6</v>
      </c>
      <c r="R7" s="28" t="s">
        <v>7</v>
      </c>
    </row>
    <row r="8" spans="1:20" x14ac:dyDescent="0.15">
      <c r="A8" s="21" t="s">
        <v>10</v>
      </c>
      <c r="B8" s="4">
        <f>SUM(C8:R8)</f>
        <v>705</v>
      </c>
      <c r="C8" s="22">
        <f t="shared" ref="C8:Q8" si="0">C10+C12+C14+C16</f>
        <v>22</v>
      </c>
      <c r="D8" s="16">
        <f t="shared" si="0"/>
        <v>39</v>
      </c>
      <c r="E8" s="16">
        <f t="shared" si="0"/>
        <v>30</v>
      </c>
      <c r="F8" s="16">
        <f t="shared" si="0"/>
        <v>54</v>
      </c>
      <c r="G8" s="16">
        <f t="shared" si="0"/>
        <v>43</v>
      </c>
      <c r="H8" s="16">
        <f t="shared" si="0"/>
        <v>81</v>
      </c>
      <c r="I8" s="16">
        <f t="shared" si="0"/>
        <v>42</v>
      </c>
      <c r="J8" s="16">
        <f t="shared" si="0"/>
        <v>51</v>
      </c>
      <c r="K8" s="16">
        <f t="shared" si="0"/>
        <v>50</v>
      </c>
      <c r="L8" s="16">
        <f t="shared" si="0"/>
        <v>46</v>
      </c>
      <c r="M8" s="16">
        <f t="shared" si="0"/>
        <v>63</v>
      </c>
      <c r="N8" s="16">
        <f t="shared" si="0"/>
        <v>48</v>
      </c>
      <c r="O8" s="16">
        <f t="shared" si="0"/>
        <v>56</v>
      </c>
      <c r="P8" s="16">
        <f t="shared" si="0"/>
        <v>41</v>
      </c>
      <c r="Q8" s="16">
        <f t="shared" si="0"/>
        <v>39</v>
      </c>
      <c r="R8" s="17"/>
    </row>
    <row r="9" spans="1:20" ht="27" x14ac:dyDescent="0.15">
      <c r="A9" s="67" t="s">
        <v>13</v>
      </c>
      <c r="B9" s="4"/>
      <c r="C9" s="22">
        <f>C8</f>
        <v>22</v>
      </c>
      <c r="D9" s="16">
        <f>C9+D8</f>
        <v>61</v>
      </c>
      <c r="E9" s="16">
        <f>D9+E8</f>
        <v>91</v>
      </c>
      <c r="F9" s="16">
        <f>E9+F8</f>
        <v>145</v>
      </c>
      <c r="G9" s="16">
        <f t="shared" ref="G9:Q9" si="1">F9+G8</f>
        <v>188</v>
      </c>
      <c r="H9" s="16">
        <f t="shared" si="1"/>
        <v>269</v>
      </c>
      <c r="I9" s="16">
        <f t="shared" si="1"/>
        <v>311</v>
      </c>
      <c r="J9" s="16">
        <f t="shared" si="1"/>
        <v>362</v>
      </c>
      <c r="K9" s="16">
        <f t="shared" si="1"/>
        <v>412</v>
      </c>
      <c r="L9" s="16">
        <f t="shared" si="1"/>
        <v>458</v>
      </c>
      <c r="M9" s="16">
        <f t="shared" si="1"/>
        <v>521</v>
      </c>
      <c r="N9" s="16">
        <f t="shared" si="1"/>
        <v>569</v>
      </c>
      <c r="O9" s="16">
        <f t="shared" si="1"/>
        <v>625</v>
      </c>
      <c r="P9" s="16">
        <f t="shared" si="1"/>
        <v>666</v>
      </c>
      <c r="Q9" s="16">
        <f t="shared" si="1"/>
        <v>705</v>
      </c>
      <c r="R9" s="17"/>
    </row>
    <row r="10" spans="1:20" x14ac:dyDescent="0.15">
      <c r="A10" s="66" t="s">
        <v>14</v>
      </c>
      <c r="B10" s="5">
        <f>SUM(C10:R10)</f>
        <v>645</v>
      </c>
      <c r="C10" s="6">
        <v>17</v>
      </c>
      <c r="D10" s="6">
        <v>39</v>
      </c>
      <c r="E10" s="6">
        <v>21</v>
      </c>
      <c r="F10" s="6">
        <v>50</v>
      </c>
      <c r="G10" s="6">
        <v>30</v>
      </c>
      <c r="H10" s="6">
        <v>76</v>
      </c>
      <c r="I10" s="6">
        <v>39</v>
      </c>
      <c r="J10" s="6">
        <v>47</v>
      </c>
      <c r="K10" s="6">
        <v>44</v>
      </c>
      <c r="L10" s="6">
        <v>43</v>
      </c>
      <c r="M10" s="6">
        <v>59</v>
      </c>
      <c r="N10" s="6">
        <v>47</v>
      </c>
      <c r="O10" s="6">
        <v>56</v>
      </c>
      <c r="P10" s="6">
        <v>38</v>
      </c>
      <c r="Q10" s="2">
        <v>39</v>
      </c>
      <c r="R10" s="40"/>
      <c r="T10" s="15"/>
    </row>
    <row r="11" spans="1:20" ht="27" x14ac:dyDescent="0.15">
      <c r="A11" s="68" t="s">
        <v>15</v>
      </c>
      <c r="B11" s="7"/>
      <c r="C11" s="23">
        <f>C10</f>
        <v>17</v>
      </c>
      <c r="D11" s="8">
        <f>C11+D10</f>
        <v>56</v>
      </c>
      <c r="E11" s="8">
        <f t="shared" ref="E11:Q11" si="2">D11+E10</f>
        <v>77</v>
      </c>
      <c r="F11" s="8">
        <f t="shared" si="2"/>
        <v>127</v>
      </c>
      <c r="G11" s="8">
        <f t="shared" si="2"/>
        <v>157</v>
      </c>
      <c r="H11" s="8">
        <f t="shared" si="2"/>
        <v>233</v>
      </c>
      <c r="I11" s="8">
        <f t="shared" si="2"/>
        <v>272</v>
      </c>
      <c r="J11" s="8">
        <f t="shared" si="2"/>
        <v>319</v>
      </c>
      <c r="K11" s="8">
        <f t="shared" si="2"/>
        <v>363</v>
      </c>
      <c r="L11" s="8">
        <f t="shared" si="2"/>
        <v>406</v>
      </c>
      <c r="M11" s="8">
        <f t="shared" si="2"/>
        <v>465</v>
      </c>
      <c r="N11" s="8">
        <f t="shared" si="2"/>
        <v>512</v>
      </c>
      <c r="O11" s="8">
        <f t="shared" si="2"/>
        <v>568</v>
      </c>
      <c r="P11" s="8">
        <f t="shared" si="2"/>
        <v>606</v>
      </c>
      <c r="Q11" s="8">
        <f t="shared" si="2"/>
        <v>645</v>
      </c>
      <c r="R11" s="41"/>
    </row>
    <row r="12" spans="1:20" x14ac:dyDescent="0.15">
      <c r="A12" s="66" t="s">
        <v>16</v>
      </c>
      <c r="B12" s="5">
        <f>SUM(C12:R12)</f>
        <v>23</v>
      </c>
      <c r="C12" s="6">
        <v>1</v>
      </c>
      <c r="D12" s="6">
        <v>0</v>
      </c>
      <c r="E12" s="6">
        <v>3</v>
      </c>
      <c r="F12" s="6">
        <v>0</v>
      </c>
      <c r="G12" s="6">
        <v>5</v>
      </c>
      <c r="H12" s="6">
        <v>1</v>
      </c>
      <c r="I12" s="6">
        <v>2</v>
      </c>
      <c r="J12" s="6">
        <v>1</v>
      </c>
      <c r="K12" s="6">
        <v>4</v>
      </c>
      <c r="L12" s="6">
        <v>1</v>
      </c>
      <c r="M12" s="6">
        <v>2</v>
      </c>
      <c r="N12" s="6">
        <v>1</v>
      </c>
      <c r="O12" s="6">
        <v>0</v>
      </c>
      <c r="P12" s="6">
        <v>2</v>
      </c>
      <c r="Q12" s="2">
        <v>0</v>
      </c>
      <c r="R12" s="40"/>
    </row>
    <row r="13" spans="1:20" ht="27" x14ac:dyDescent="0.15">
      <c r="A13" s="69" t="s">
        <v>17</v>
      </c>
      <c r="B13" s="9"/>
      <c r="C13" s="24">
        <f>C12</f>
        <v>1</v>
      </c>
      <c r="D13" s="10">
        <f>C13+D12</f>
        <v>1</v>
      </c>
      <c r="E13" s="10">
        <f t="shared" ref="E13:Q13" si="3">D13+E12</f>
        <v>4</v>
      </c>
      <c r="F13" s="10">
        <f t="shared" si="3"/>
        <v>4</v>
      </c>
      <c r="G13" s="10">
        <f t="shared" si="3"/>
        <v>9</v>
      </c>
      <c r="H13" s="10">
        <f t="shared" si="3"/>
        <v>10</v>
      </c>
      <c r="I13" s="10">
        <f t="shared" si="3"/>
        <v>12</v>
      </c>
      <c r="J13" s="10">
        <f t="shared" si="3"/>
        <v>13</v>
      </c>
      <c r="K13" s="10">
        <f t="shared" si="3"/>
        <v>17</v>
      </c>
      <c r="L13" s="10">
        <f t="shared" si="3"/>
        <v>18</v>
      </c>
      <c r="M13" s="10">
        <f t="shared" si="3"/>
        <v>20</v>
      </c>
      <c r="N13" s="10">
        <f t="shared" si="3"/>
        <v>21</v>
      </c>
      <c r="O13" s="10">
        <f t="shared" si="3"/>
        <v>21</v>
      </c>
      <c r="P13" s="10">
        <f t="shared" si="3"/>
        <v>23</v>
      </c>
      <c r="Q13" s="10">
        <f t="shared" si="3"/>
        <v>23</v>
      </c>
      <c r="R13" s="42"/>
    </row>
    <row r="14" spans="1:20" x14ac:dyDescent="0.15">
      <c r="A14" s="66" t="s">
        <v>18</v>
      </c>
      <c r="B14" s="5">
        <f>SUM(C14:R14)</f>
        <v>20</v>
      </c>
      <c r="C14" s="6">
        <v>4</v>
      </c>
      <c r="D14" s="6">
        <v>0</v>
      </c>
      <c r="E14" s="6">
        <v>1</v>
      </c>
      <c r="F14" s="6">
        <v>3</v>
      </c>
      <c r="G14" s="6">
        <v>4</v>
      </c>
      <c r="H14" s="6">
        <v>1</v>
      </c>
      <c r="I14" s="6">
        <v>1</v>
      </c>
      <c r="J14" s="6">
        <v>2</v>
      </c>
      <c r="K14" s="6">
        <v>1</v>
      </c>
      <c r="L14" s="6">
        <v>1</v>
      </c>
      <c r="M14" s="6">
        <v>1</v>
      </c>
      <c r="N14" s="6">
        <v>0</v>
      </c>
      <c r="O14" s="6">
        <v>0</v>
      </c>
      <c r="P14" s="6">
        <v>1</v>
      </c>
      <c r="Q14" s="2">
        <v>0</v>
      </c>
      <c r="R14" s="40"/>
    </row>
    <row r="15" spans="1:20" ht="27" x14ac:dyDescent="0.15">
      <c r="A15" s="70" t="s">
        <v>19</v>
      </c>
      <c r="B15" s="11"/>
      <c r="C15" s="18">
        <f>C14</f>
        <v>4</v>
      </c>
      <c r="D15" s="18">
        <f>C15+D14</f>
        <v>4</v>
      </c>
      <c r="E15" s="18">
        <f t="shared" ref="E15:Q15" si="4">D15+E14</f>
        <v>5</v>
      </c>
      <c r="F15" s="18">
        <f t="shared" si="4"/>
        <v>8</v>
      </c>
      <c r="G15" s="18">
        <f t="shared" si="4"/>
        <v>12</v>
      </c>
      <c r="H15" s="18">
        <f t="shared" si="4"/>
        <v>13</v>
      </c>
      <c r="I15" s="18">
        <f t="shared" si="4"/>
        <v>14</v>
      </c>
      <c r="J15" s="18">
        <f t="shared" si="4"/>
        <v>16</v>
      </c>
      <c r="K15" s="18">
        <f t="shared" si="4"/>
        <v>17</v>
      </c>
      <c r="L15" s="18">
        <f t="shared" si="4"/>
        <v>18</v>
      </c>
      <c r="M15" s="18">
        <f t="shared" si="4"/>
        <v>19</v>
      </c>
      <c r="N15" s="18">
        <f t="shared" si="4"/>
        <v>19</v>
      </c>
      <c r="O15" s="18">
        <f t="shared" si="4"/>
        <v>19</v>
      </c>
      <c r="P15" s="18">
        <f t="shared" si="4"/>
        <v>20</v>
      </c>
      <c r="Q15" s="18">
        <f t="shared" si="4"/>
        <v>20</v>
      </c>
      <c r="R15" s="43"/>
    </row>
    <row r="16" spans="1:20" x14ac:dyDescent="0.15">
      <c r="A16" s="66" t="s">
        <v>20</v>
      </c>
      <c r="B16" s="5">
        <f>SUM(C16:R16)</f>
        <v>17</v>
      </c>
      <c r="C16" s="6">
        <v>0</v>
      </c>
      <c r="D16" s="6">
        <v>0</v>
      </c>
      <c r="E16" s="6">
        <v>5</v>
      </c>
      <c r="F16" s="6">
        <v>1</v>
      </c>
      <c r="G16" s="6">
        <v>4</v>
      </c>
      <c r="H16" s="6">
        <v>3</v>
      </c>
      <c r="I16" s="6">
        <v>0</v>
      </c>
      <c r="J16" s="6">
        <v>1</v>
      </c>
      <c r="K16" s="6">
        <v>1</v>
      </c>
      <c r="L16" s="6">
        <v>1</v>
      </c>
      <c r="M16" s="6">
        <v>1</v>
      </c>
      <c r="N16" s="6">
        <v>0</v>
      </c>
      <c r="O16" s="6">
        <v>0</v>
      </c>
      <c r="P16" s="6">
        <v>0</v>
      </c>
      <c r="Q16" s="2">
        <v>0</v>
      </c>
      <c r="R16" s="40"/>
    </row>
    <row r="17" spans="1:18" ht="27.75" thickBot="1" x14ac:dyDescent="0.2">
      <c r="A17" s="71" t="s">
        <v>21</v>
      </c>
      <c r="B17" s="25"/>
      <c r="C17" s="19">
        <f>C16</f>
        <v>0</v>
      </c>
      <c r="D17" s="20">
        <f>C17+D16</f>
        <v>0</v>
      </c>
      <c r="E17" s="20">
        <f t="shared" ref="E17:N17" si="5">D17+E16</f>
        <v>5</v>
      </c>
      <c r="F17" s="20">
        <f t="shared" si="5"/>
        <v>6</v>
      </c>
      <c r="G17" s="20">
        <f t="shared" si="5"/>
        <v>10</v>
      </c>
      <c r="H17" s="20">
        <f t="shared" si="5"/>
        <v>13</v>
      </c>
      <c r="I17" s="20">
        <f t="shared" si="5"/>
        <v>13</v>
      </c>
      <c r="J17" s="20">
        <f t="shared" si="5"/>
        <v>14</v>
      </c>
      <c r="K17" s="20">
        <f t="shared" si="5"/>
        <v>15</v>
      </c>
      <c r="L17" s="20">
        <f t="shared" si="5"/>
        <v>16</v>
      </c>
      <c r="M17" s="20">
        <f t="shared" si="5"/>
        <v>17</v>
      </c>
      <c r="N17" s="20">
        <f t="shared" si="5"/>
        <v>17</v>
      </c>
      <c r="O17" s="20">
        <f>M17+N16</f>
        <v>17</v>
      </c>
      <c r="P17" s="20">
        <f>N17+O16</f>
        <v>17</v>
      </c>
      <c r="Q17" s="20">
        <f t="shared" ref="Q17" si="6">O17+P16</f>
        <v>17</v>
      </c>
      <c r="R17" s="44"/>
    </row>
    <row r="19" spans="1:18" ht="17.25" customHeight="1" x14ac:dyDescent="0.15">
      <c r="B19" s="89" t="s">
        <v>45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8" x14ac:dyDescent="0.15">
      <c r="A20" s="1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7.25" x14ac:dyDescent="0.15">
      <c r="A21" s="39" t="s">
        <v>44</v>
      </c>
      <c r="B21" s="3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4.25" thickBot="1" x14ac:dyDescent="0.2">
      <c r="A22" s="12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O22" s="30"/>
      <c r="P22" s="30"/>
      <c r="Q22" s="30"/>
      <c r="R22" s="79" t="s">
        <v>48</v>
      </c>
    </row>
    <row r="23" spans="1:18" x14ac:dyDescent="0.15">
      <c r="A23" s="82" t="s">
        <v>11</v>
      </c>
      <c r="B23" s="84" t="s">
        <v>12</v>
      </c>
      <c r="C23" s="86" t="s">
        <v>8</v>
      </c>
      <c r="D23" s="80"/>
      <c r="E23" s="80" t="s">
        <v>9</v>
      </c>
      <c r="F23" s="80"/>
      <c r="G23" s="80" t="s">
        <v>0</v>
      </c>
      <c r="H23" s="80"/>
      <c r="I23" s="80" t="s">
        <v>1</v>
      </c>
      <c r="J23" s="80"/>
      <c r="K23" s="80" t="s">
        <v>2</v>
      </c>
      <c r="L23" s="80"/>
      <c r="M23" s="80" t="s">
        <v>3</v>
      </c>
      <c r="N23" s="80"/>
      <c r="O23" s="80" t="s">
        <v>4</v>
      </c>
      <c r="P23" s="80"/>
      <c r="Q23" s="80" t="s">
        <v>5</v>
      </c>
      <c r="R23" s="81"/>
    </row>
    <row r="24" spans="1:18" ht="14.25" thickBot="1" x14ac:dyDescent="0.2">
      <c r="A24" s="87"/>
      <c r="B24" s="85"/>
      <c r="C24" s="29" t="s">
        <v>6</v>
      </c>
      <c r="D24" s="27" t="s">
        <v>7</v>
      </c>
      <c r="E24" s="27" t="s">
        <v>6</v>
      </c>
      <c r="F24" s="27" t="s">
        <v>7</v>
      </c>
      <c r="G24" s="27" t="s">
        <v>6</v>
      </c>
      <c r="H24" s="27" t="s">
        <v>7</v>
      </c>
      <c r="I24" s="27" t="s">
        <v>6</v>
      </c>
      <c r="J24" s="27" t="s">
        <v>7</v>
      </c>
      <c r="K24" s="27" t="s">
        <v>6</v>
      </c>
      <c r="L24" s="27" t="s">
        <v>7</v>
      </c>
      <c r="M24" s="27" t="s">
        <v>6</v>
      </c>
      <c r="N24" s="27" t="s">
        <v>7</v>
      </c>
      <c r="O24" s="27" t="s">
        <v>6</v>
      </c>
      <c r="P24" s="27" t="s">
        <v>7</v>
      </c>
      <c r="Q24" s="27" t="s">
        <v>6</v>
      </c>
      <c r="R24" s="28" t="s">
        <v>7</v>
      </c>
    </row>
    <row r="25" spans="1:18" ht="28.5" thickTop="1" thickBot="1" x14ac:dyDescent="0.2">
      <c r="A25" s="74" t="s">
        <v>46</v>
      </c>
      <c r="B25" s="45">
        <f>SUM(B26,B47)</f>
        <v>478</v>
      </c>
      <c r="C25" s="46">
        <f>SUM(C26,C47)</f>
        <v>0</v>
      </c>
      <c r="D25" s="47">
        <f t="shared" ref="D25:Q25" si="7">SUM(D26,D47)</f>
        <v>0</v>
      </c>
      <c r="E25" s="47">
        <f t="shared" si="7"/>
        <v>0</v>
      </c>
      <c r="F25" s="47">
        <f t="shared" si="7"/>
        <v>0</v>
      </c>
      <c r="G25" s="47">
        <f t="shared" si="7"/>
        <v>3</v>
      </c>
      <c r="H25" s="47">
        <f t="shared" si="7"/>
        <v>24</v>
      </c>
      <c r="I25" s="47">
        <f t="shared" si="7"/>
        <v>11</v>
      </c>
      <c r="J25" s="47">
        <f t="shared" si="7"/>
        <v>15</v>
      </c>
      <c r="K25" s="47">
        <f t="shared" si="7"/>
        <v>34</v>
      </c>
      <c r="L25" s="47">
        <f t="shared" si="7"/>
        <v>58</v>
      </c>
      <c r="M25" s="47">
        <f t="shared" si="7"/>
        <v>62</v>
      </c>
      <c r="N25" s="47">
        <f t="shared" si="7"/>
        <v>53</v>
      </c>
      <c r="O25" s="47">
        <f t="shared" si="7"/>
        <v>90</v>
      </c>
      <c r="P25" s="47">
        <f t="shared" si="7"/>
        <v>67</v>
      </c>
      <c r="Q25" s="47">
        <f t="shared" si="7"/>
        <v>61</v>
      </c>
      <c r="R25" s="48"/>
    </row>
    <row r="26" spans="1:18" ht="14.25" customHeight="1" thickTop="1" thickBot="1" x14ac:dyDescent="0.2">
      <c r="A26" s="49" t="s">
        <v>24</v>
      </c>
      <c r="B26" s="50">
        <f t="shared" ref="B26:B42" si="8">SUM(C26:R26)</f>
        <v>217</v>
      </c>
      <c r="C26" s="51">
        <f t="shared" ref="C26:F26" si="9">SUM(C27:C42)</f>
        <v>0</v>
      </c>
      <c r="D26" s="51">
        <f t="shared" si="9"/>
        <v>0</v>
      </c>
      <c r="E26" s="51">
        <f t="shared" si="9"/>
        <v>0</v>
      </c>
      <c r="F26" s="51">
        <f t="shared" si="9"/>
        <v>0</v>
      </c>
      <c r="G26" s="51">
        <f>SUM(G27:G42)</f>
        <v>2</v>
      </c>
      <c r="H26" s="51">
        <f t="shared" ref="H26:Q26" si="10">SUM(H27:H42)</f>
        <v>9</v>
      </c>
      <c r="I26" s="51">
        <f t="shared" si="10"/>
        <v>7</v>
      </c>
      <c r="J26" s="51">
        <f t="shared" si="10"/>
        <v>12</v>
      </c>
      <c r="K26" s="51">
        <f t="shared" si="10"/>
        <v>6</v>
      </c>
      <c r="L26" s="51">
        <f t="shared" si="10"/>
        <v>19</v>
      </c>
      <c r="M26" s="51">
        <f t="shared" si="10"/>
        <v>35</v>
      </c>
      <c r="N26" s="51">
        <f t="shared" si="10"/>
        <v>40</v>
      </c>
      <c r="O26" s="51">
        <f t="shared" si="10"/>
        <v>29</v>
      </c>
      <c r="P26" s="51">
        <f t="shared" si="10"/>
        <v>32</v>
      </c>
      <c r="Q26" s="51">
        <f t="shared" si="10"/>
        <v>26</v>
      </c>
      <c r="R26" s="52"/>
    </row>
    <row r="27" spans="1:18" ht="14.25" customHeight="1" thickTop="1" x14ac:dyDescent="0.15">
      <c r="A27" s="53" t="s">
        <v>26</v>
      </c>
      <c r="B27" s="54">
        <f t="shared" si="8"/>
        <v>36</v>
      </c>
      <c r="C27" s="31">
        <v>0</v>
      </c>
      <c r="D27" s="32">
        <v>0</v>
      </c>
      <c r="E27" s="32">
        <v>0</v>
      </c>
      <c r="F27" s="32">
        <v>0</v>
      </c>
      <c r="G27" s="32">
        <v>2</v>
      </c>
      <c r="H27" s="32">
        <v>9</v>
      </c>
      <c r="I27" s="32">
        <v>7</v>
      </c>
      <c r="J27" s="32">
        <v>2</v>
      </c>
      <c r="K27" s="32">
        <v>3</v>
      </c>
      <c r="L27" s="32">
        <v>3</v>
      </c>
      <c r="M27" s="32">
        <v>4</v>
      </c>
      <c r="N27" s="32">
        <v>3</v>
      </c>
      <c r="O27" s="32">
        <v>2</v>
      </c>
      <c r="P27" s="32">
        <v>1</v>
      </c>
      <c r="Q27" s="32">
        <v>0</v>
      </c>
      <c r="R27" s="76"/>
    </row>
    <row r="28" spans="1:18" ht="14.25" customHeight="1" x14ac:dyDescent="0.15">
      <c r="A28" s="55" t="s">
        <v>27</v>
      </c>
      <c r="B28" s="5">
        <f t="shared" si="8"/>
        <v>20</v>
      </c>
      <c r="C28" s="33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10</v>
      </c>
      <c r="K28" s="34">
        <v>1</v>
      </c>
      <c r="L28" s="34">
        <v>0</v>
      </c>
      <c r="M28" s="34">
        <v>3</v>
      </c>
      <c r="N28" s="34">
        <v>3</v>
      </c>
      <c r="O28" s="34">
        <v>2</v>
      </c>
      <c r="P28" s="34">
        <v>0</v>
      </c>
      <c r="Q28" s="34">
        <v>1</v>
      </c>
      <c r="R28" s="56"/>
    </row>
    <row r="29" spans="1:18" ht="14.25" customHeight="1" x14ac:dyDescent="0.15">
      <c r="A29" s="57" t="s">
        <v>28</v>
      </c>
      <c r="B29" s="5">
        <f t="shared" si="8"/>
        <v>13</v>
      </c>
      <c r="C29" s="33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1</v>
      </c>
      <c r="L29" s="34">
        <v>0</v>
      </c>
      <c r="M29" s="34">
        <v>3</v>
      </c>
      <c r="N29" s="34">
        <v>3</v>
      </c>
      <c r="O29" s="34">
        <v>2</v>
      </c>
      <c r="P29" s="34">
        <v>2</v>
      </c>
      <c r="Q29" s="34">
        <v>2</v>
      </c>
      <c r="R29" s="56"/>
    </row>
    <row r="30" spans="1:18" ht="14.25" customHeight="1" x14ac:dyDescent="0.15">
      <c r="A30" s="72" t="s">
        <v>29</v>
      </c>
      <c r="B30" s="5">
        <f t="shared" si="8"/>
        <v>29</v>
      </c>
      <c r="C30" s="33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2</v>
      </c>
      <c r="M30" s="34">
        <v>1</v>
      </c>
      <c r="N30" s="34">
        <v>8</v>
      </c>
      <c r="O30" s="34">
        <v>7</v>
      </c>
      <c r="P30" s="34">
        <v>8</v>
      </c>
      <c r="Q30" s="34">
        <v>3</v>
      </c>
      <c r="R30" s="56"/>
    </row>
    <row r="31" spans="1:18" ht="14.25" customHeight="1" x14ac:dyDescent="0.15">
      <c r="A31" s="65" t="s">
        <v>30</v>
      </c>
      <c r="B31" s="5">
        <f t="shared" si="8"/>
        <v>32</v>
      </c>
      <c r="C31" s="33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4</v>
      </c>
      <c r="M31" s="34">
        <v>7</v>
      </c>
      <c r="N31" s="34">
        <v>4</v>
      </c>
      <c r="O31" s="34">
        <v>5</v>
      </c>
      <c r="P31" s="34">
        <v>5</v>
      </c>
      <c r="Q31" s="34">
        <v>7</v>
      </c>
      <c r="R31" s="56"/>
    </row>
    <row r="32" spans="1:18" ht="14.25" customHeight="1" x14ac:dyDescent="0.15">
      <c r="A32" s="72" t="s">
        <v>31</v>
      </c>
      <c r="B32" s="5">
        <f t="shared" si="8"/>
        <v>16</v>
      </c>
      <c r="C32" s="33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1</v>
      </c>
      <c r="N32" s="34">
        <v>5</v>
      </c>
      <c r="O32" s="34">
        <v>2</v>
      </c>
      <c r="P32" s="34">
        <v>4</v>
      </c>
      <c r="Q32" s="34">
        <v>4</v>
      </c>
      <c r="R32" s="56"/>
    </row>
    <row r="33" spans="1:18" ht="14.25" customHeight="1" x14ac:dyDescent="0.15">
      <c r="A33" s="58" t="s">
        <v>32</v>
      </c>
      <c r="B33" s="5">
        <f t="shared" si="8"/>
        <v>1</v>
      </c>
      <c r="C33" s="33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1</v>
      </c>
      <c r="O33" s="34">
        <v>0</v>
      </c>
      <c r="P33" s="34">
        <v>0</v>
      </c>
      <c r="Q33" s="34">
        <v>0</v>
      </c>
      <c r="R33" s="56"/>
    </row>
    <row r="34" spans="1:18" ht="14.25" customHeight="1" x14ac:dyDescent="0.15">
      <c r="A34" s="58" t="s">
        <v>33</v>
      </c>
      <c r="B34" s="5">
        <f t="shared" si="8"/>
        <v>0</v>
      </c>
      <c r="C34" s="3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56"/>
    </row>
    <row r="35" spans="1:18" ht="14.25" customHeight="1" x14ac:dyDescent="0.15">
      <c r="A35" s="72" t="s">
        <v>34</v>
      </c>
      <c r="B35" s="5">
        <f t="shared" si="8"/>
        <v>51</v>
      </c>
      <c r="C35" s="33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1</v>
      </c>
      <c r="L35" s="34">
        <v>10</v>
      </c>
      <c r="M35" s="34">
        <v>14</v>
      </c>
      <c r="N35" s="34">
        <v>6</v>
      </c>
      <c r="O35" s="34">
        <v>8</v>
      </c>
      <c r="P35" s="34">
        <v>5</v>
      </c>
      <c r="Q35" s="34">
        <v>7</v>
      </c>
      <c r="R35" s="56"/>
    </row>
    <row r="36" spans="1:18" ht="14.25" customHeight="1" x14ac:dyDescent="0.15">
      <c r="A36" s="59" t="s">
        <v>35</v>
      </c>
      <c r="B36" s="5">
        <f t="shared" si="8"/>
        <v>2</v>
      </c>
      <c r="C36" s="33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1</v>
      </c>
      <c r="Q36" s="34">
        <v>1</v>
      </c>
      <c r="R36" s="56"/>
    </row>
    <row r="37" spans="1:18" ht="14.25" customHeight="1" x14ac:dyDescent="0.15">
      <c r="A37" s="72" t="s">
        <v>36</v>
      </c>
      <c r="B37" s="5">
        <f t="shared" si="8"/>
        <v>5</v>
      </c>
      <c r="C37" s="33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2</v>
      </c>
      <c r="O37" s="34">
        <v>1</v>
      </c>
      <c r="P37" s="34">
        <v>2</v>
      </c>
      <c r="Q37" s="34">
        <v>0</v>
      </c>
      <c r="R37" s="56"/>
    </row>
    <row r="38" spans="1:18" ht="14.25" customHeight="1" x14ac:dyDescent="0.15">
      <c r="A38" s="72" t="s">
        <v>37</v>
      </c>
      <c r="B38" s="5">
        <f t="shared" si="8"/>
        <v>7</v>
      </c>
      <c r="C38" s="33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4</v>
      </c>
      <c r="O38" s="34">
        <v>0</v>
      </c>
      <c r="P38" s="34">
        <v>2</v>
      </c>
      <c r="Q38" s="34">
        <v>1</v>
      </c>
      <c r="R38" s="56"/>
    </row>
    <row r="39" spans="1:18" ht="14.25" customHeight="1" x14ac:dyDescent="0.15">
      <c r="A39" s="72" t="s">
        <v>38</v>
      </c>
      <c r="B39" s="5">
        <f t="shared" si="8"/>
        <v>1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1</v>
      </c>
      <c r="N39" s="34">
        <v>0</v>
      </c>
      <c r="O39" s="34">
        <v>0</v>
      </c>
      <c r="P39" s="34">
        <v>0</v>
      </c>
      <c r="Q39" s="34">
        <v>0</v>
      </c>
      <c r="R39" s="56"/>
    </row>
    <row r="40" spans="1:18" ht="14.25" customHeight="1" x14ac:dyDescent="0.15">
      <c r="A40" s="72" t="s">
        <v>39</v>
      </c>
      <c r="B40" s="5">
        <f t="shared" si="8"/>
        <v>1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1</v>
      </c>
      <c r="N40" s="34">
        <v>0</v>
      </c>
      <c r="O40" s="34">
        <v>0</v>
      </c>
      <c r="P40" s="34">
        <v>0</v>
      </c>
      <c r="Q40" s="34">
        <v>0</v>
      </c>
      <c r="R40" s="56"/>
    </row>
    <row r="41" spans="1:18" ht="14.25" customHeight="1" x14ac:dyDescent="0.15">
      <c r="A41" s="72" t="s">
        <v>40</v>
      </c>
      <c r="B41" s="5">
        <f t="shared" si="8"/>
        <v>1</v>
      </c>
      <c r="C41" s="33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1</v>
      </c>
      <c r="O41" s="34">
        <v>0</v>
      </c>
      <c r="P41" s="34">
        <v>0</v>
      </c>
      <c r="Q41" s="34">
        <v>0</v>
      </c>
      <c r="R41" s="56"/>
    </row>
    <row r="42" spans="1:18" ht="14.25" customHeight="1" thickBot="1" x14ac:dyDescent="0.2">
      <c r="A42" s="73" t="s">
        <v>41</v>
      </c>
      <c r="B42" s="35">
        <f t="shared" si="8"/>
        <v>2</v>
      </c>
      <c r="C42" s="36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2</v>
      </c>
      <c r="Q42" s="37">
        <v>0</v>
      </c>
      <c r="R42" s="60"/>
    </row>
    <row r="43" spans="1:18" ht="14.25" customHeight="1" x14ac:dyDescent="0.15">
      <c r="A43" s="6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ht="14.25" thickBot="1" x14ac:dyDescent="0.2">
      <c r="C44" s="30"/>
      <c r="D44" s="30"/>
      <c r="E44" s="30"/>
      <c r="F44" s="30"/>
      <c r="R44" s="78" t="s">
        <v>48</v>
      </c>
    </row>
    <row r="45" spans="1:18" x14ac:dyDescent="0.15">
      <c r="A45" s="82" t="s">
        <v>42</v>
      </c>
      <c r="B45" s="84" t="s">
        <v>12</v>
      </c>
      <c r="C45" s="86" t="s">
        <v>8</v>
      </c>
      <c r="D45" s="80"/>
      <c r="E45" s="80" t="s">
        <v>9</v>
      </c>
      <c r="F45" s="80"/>
      <c r="G45" s="80" t="s">
        <v>0</v>
      </c>
      <c r="H45" s="80"/>
      <c r="I45" s="80" t="s">
        <v>1</v>
      </c>
      <c r="J45" s="80"/>
      <c r="K45" s="80" t="s">
        <v>2</v>
      </c>
      <c r="L45" s="80"/>
      <c r="M45" s="80" t="s">
        <v>3</v>
      </c>
      <c r="N45" s="80"/>
      <c r="O45" s="80" t="s">
        <v>4</v>
      </c>
      <c r="P45" s="80"/>
      <c r="Q45" s="80" t="s">
        <v>5</v>
      </c>
      <c r="R45" s="81"/>
    </row>
    <row r="46" spans="1:18" ht="14.25" thickBot="1" x14ac:dyDescent="0.2">
      <c r="A46" s="83"/>
      <c r="B46" s="85"/>
      <c r="C46" s="29" t="s">
        <v>6</v>
      </c>
      <c r="D46" s="27" t="s">
        <v>7</v>
      </c>
      <c r="E46" s="27" t="s">
        <v>6</v>
      </c>
      <c r="F46" s="27" t="s">
        <v>7</v>
      </c>
      <c r="G46" s="27" t="s">
        <v>6</v>
      </c>
      <c r="H46" s="27" t="s">
        <v>7</v>
      </c>
      <c r="I46" s="27" t="s">
        <v>6</v>
      </c>
      <c r="J46" s="27" t="s">
        <v>7</v>
      </c>
      <c r="K46" s="27" t="s">
        <v>6</v>
      </c>
      <c r="L46" s="27" t="s">
        <v>7</v>
      </c>
      <c r="M46" s="27" t="s">
        <v>6</v>
      </c>
      <c r="N46" s="27" t="s">
        <v>7</v>
      </c>
      <c r="O46" s="27" t="s">
        <v>6</v>
      </c>
      <c r="P46" s="27" t="s">
        <v>7</v>
      </c>
      <c r="Q46" s="27" t="s">
        <v>6</v>
      </c>
      <c r="R46" s="28" t="s">
        <v>7</v>
      </c>
    </row>
    <row r="47" spans="1:18" ht="30" customHeight="1" thickTop="1" thickBot="1" x14ac:dyDescent="0.2">
      <c r="A47" s="75" t="s">
        <v>25</v>
      </c>
      <c r="B47" s="50">
        <f t="shared" ref="B47:B63" si="11">SUM(C47:R47)</f>
        <v>261</v>
      </c>
      <c r="C47" s="51">
        <f t="shared" ref="C47:F47" si="12">SUM(C48:C63)</f>
        <v>0</v>
      </c>
      <c r="D47" s="51">
        <f t="shared" si="12"/>
        <v>0</v>
      </c>
      <c r="E47" s="51">
        <f t="shared" si="12"/>
        <v>0</v>
      </c>
      <c r="F47" s="51">
        <f t="shared" si="12"/>
        <v>0</v>
      </c>
      <c r="G47" s="51">
        <f>SUM(G48:G63)</f>
        <v>1</v>
      </c>
      <c r="H47" s="51">
        <f t="shared" ref="H47:R47" si="13">SUM(H48:H63)</f>
        <v>15</v>
      </c>
      <c r="I47" s="51">
        <f t="shared" si="13"/>
        <v>4</v>
      </c>
      <c r="J47" s="51">
        <f t="shared" si="13"/>
        <v>3</v>
      </c>
      <c r="K47" s="51">
        <f t="shared" si="13"/>
        <v>28</v>
      </c>
      <c r="L47" s="51">
        <f t="shared" si="13"/>
        <v>39</v>
      </c>
      <c r="M47" s="51">
        <f t="shared" si="13"/>
        <v>27</v>
      </c>
      <c r="N47" s="51">
        <f t="shared" si="13"/>
        <v>13</v>
      </c>
      <c r="O47" s="51">
        <f t="shared" si="13"/>
        <v>61</v>
      </c>
      <c r="P47" s="51">
        <f t="shared" si="13"/>
        <v>35</v>
      </c>
      <c r="Q47" s="51">
        <f t="shared" si="13"/>
        <v>35</v>
      </c>
      <c r="R47" s="52"/>
    </row>
    <row r="48" spans="1:18" ht="14.25" customHeight="1" thickTop="1" x14ac:dyDescent="0.15">
      <c r="A48" s="53" t="s">
        <v>26</v>
      </c>
      <c r="B48" s="54">
        <f t="shared" si="11"/>
        <v>63</v>
      </c>
      <c r="C48" s="64">
        <v>0</v>
      </c>
      <c r="D48" s="62">
        <v>0</v>
      </c>
      <c r="E48" s="62">
        <v>0</v>
      </c>
      <c r="F48" s="62">
        <v>0</v>
      </c>
      <c r="G48" s="62">
        <v>1</v>
      </c>
      <c r="H48" s="62">
        <v>15</v>
      </c>
      <c r="I48" s="62">
        <v>4</v>
      </c>
      <c r="J48" s="62">
        <v>3</v>
      </c>
      <c r="K48" s="62">
        <v>9</v>
      </c>
      <c r="L48" s="62">
        <v>7</v>
      </c>
      <c r="M48" s="62">
        <v>9</v>
      </c>
      <c r="N48" s="62">
        <v>2</v>
      </c>
      <c r="O48" s="62">
        <v>7</v>
      </c>
      <c r="P48" s="62">
        <v>2</v>
      </c>
      <c r="Q48" s="62">
        <v>4</v>
      </c>
      <c r="R48" s="63"/>
    </row>
    <row r="49" spans="1:18" ht="14.25" customHeight="1" x14ac:dyDescent="0.15">
      <c r="A49" s="55" t="s">
        <v>27</v>
      </c>
      <c r="B49" s="5">
        <f t="shared" si="11"/>
        <v>27</v>
      </c>
      <c r="C49" s="1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5</v>
      </c>
      <c r="L49" s="2">
        <v>5</v>
      </c>
      <c r="M49" s="2">
        <v>5</v>
      </c>
      <c r="N49" s="2">
        <v>0</v>
      </c>
      <c r="O49" s="2">
        <v>5</v>
      </c>
      <c r="P49" s="2">
        <v>2</v>
      </c>
      <c r="Q49" s="2">
        <v>5</v>
      </c>
      <c r="R49" s="3"/>
    </row>
    <row r="50" spans="1:18" ht="14.25" customHeight="1" x14ac:dyDescent="0.15">
      <c r="A50" s="57" t="s">
        <v>28</v>
      </c>
      <c r="B50" s="5">
        <f t="shared" si="11"/>
        <v>24</v>
      </c>
      <c r="C50" s="1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2</v>
      </c>
      <c r="L50" s="2">
        <v>2</v>
      </c>
      <c r="M50" s="2">
        <v>2</v>
      </c>
      <c r="N50" s="2">
        <v>2</v>
      </c>
      <c r="O50" s="2">
        <v>11</v>
      </c>
      <c r="P50" s="2">
        <v>3</v>
      </c>
      <c r="Q50" s="2">
        <v>2</v>
      </c>
      <c r="R50" s="3"/>
    </row>
    <row r="51" spans="1:18" ht="14.25" customHeight="1" x14ac:dyDescent="0.15">
      <c r="A51" s="72" t="s">
        <v>29</v>
      </c>
      <c r="B51" s="5">
        <f t="shared" si="11"/>
        <v>24</v>
      </c>
      <c r="C51" s="1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2</v>
      </c>
      <c r="L51" s="2">
        <v>5</v>
      </c>
      <c r="M51" s="2">
        <v>1</v>
      </c>
      <c r="N51" s="2">
        <v>1</v>
      </c>
      <c r="O51" s="2">
        <v>9</v>
      </c>
      <c r="P51" s="2">
        <v>4</v>
      </c>
      <c r="Q51" s="2">
        <v>2</v>
      </c>
      <c r="R51" s="3"/>
    </row>
    <row r="52" spans="1:18" ht="14.25" customHeight="1" x14ac:dyDescent="0.15">
      <c r="A52" s="72" t="s">
        <v>30</v>
      </c>
      <c r="B52" s="5">
        <f t="shared" si="11"/>
        <v>21</v>
      </c>
      <c r="C52" s="1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2</v>
      </c>
      <c r="L52" s="2">
        <v>2</v>
      </c>
      <c r="M52" s="2">
        <v>1</v>
      </c>
      <c r="N52" s="2">
        <v>2</v>
      </c>
      <c r="O52" s="2">
        <v>6</v>
      </c>
      <c r="P52" s="2">
        <v>3</v>
      </c>
      <c r="Q52" s="2">
        <v>5</v>
      </c>
      <c r="R52" s="3"/>
    </row>
    <row r="53" spans="1:18" ht="14.25" customHeight="1" x14ac:dyDescent="0.15">
      <c r="A53" s="72" t="s">
        <v>31</v>
      </c>
      <c r="B53" s="5">
        <f t="shared" si="11"/>
        <v>16</v>
      </c>
      <c r="C53" s="1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2</v>
      </c>
      <c r="L53" s="2">
        <v>0</v>
      </c>
      <c r="M53" s="2">
        <v>2</v>
      </c>
      <c r="N53" s="2">
        <v>0</v>
      </c>
      <c r="O53" s="2">
        <v>5</v>
      </c>
      <c r="P53" s="2">
        <v>4</v>
      </c>
      <c r="Q53" s="2">
        <v>3</v>
      </c>
      <c r="R53" s="3"/>
    </row>
    <row r="54" spans="1:18" ht="14.25" customHeight="1" x14ac:dyDescent="0.15">
      <c r="A54" s="58" t="s">
        <v>43</v>
      </c>
      <c r="B54" s="5">
        <f t="shared" si="11"/>
        <v>13</v>
      </c>
      <c r="C54" s="1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2</v>
      </c>
      <c r="L54" s="2">
        <v>4</v>
      </c>
      <c r="M54" s="2">
        <v>1</v>
      </c>
      <c r="N54" s="2">
        <v>1</v>
      </c>
      <c r="O54" s="2">
        <v>2</v>
      </c>
      <c r="P54" s="2">
        <v>1</v>
      </c>
      <c r="Q54" s="2">
        <v>2</v>
      </c>
      <c r="R54" s="3"/>
    </row>
    <row r="55" spans="1:18" ht="14.25" customHeight="1" x14ac:dyDescent="0.15">
      <c r="A55" s="58" t="s">
        <v>33</v>
      </c>
      <c r="B55" s="5">
        <f t="shared" si="11"/>
        <v>9</v>
      </c>
      <c r="C55" s="1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4</v>
      </c>
      <c r="M55" s="2">
        <v>1</v>
      </c>
      <c r="N55" s="2">
        <v>1</v>
      </c>
      <c r="O55" s="2">
        <v>1</v>
      </c>
      <c r="P55" s="2">
        <v>1</v>
      </c>
      <c r="Q55" s="2">
        <v>1</v>
      </c>
      <c r="R55" s="3"/>
    </row>
    <row r="56" spans="1:18" ht="14.25" customHeight="1" x14ac:dyDescent="0.15">
      <c r="A56" s="72" t="s">
        <v>34</v>
      </c>
      <c r="B56" s="5">
        <f t="shared" si="11"/>
        <v>30</v>
      </c>
      <c r="C56" s="1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2</v>
      </c>
      <c r="L56" s="2">
        <v>6</v>
      </c>
      <c r="M56" s="2">
        <v>2</v>
      </c>
      <c r="N56" s="2">
        <v>2</v>
      </c>
      <c r="O56" s="2">
        <v>9</v>
      </c>
      <c r="P56" s="2">
        <v>5</v>
      </c>
      <c r="Q56" s="2">
        <v>4</v>
      </c>
      <c r="R56" s="3"/>
    </row>
    <row r="57" spans="1:18" ht="14.25" customHeight="1" x14ac:dyDescent="0.15">
      <c r="A57" s="59" t="s">
        <v>35</v>
      </c>
      <c r="B57" s="5">
        <f t="shared" si="11"/>
        <v>6</v>
      </c>
      <c r="C57" s="1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1</v>
      </c>
      <c r="N57" s="2">
        <v>0</v>
      </c>
      <c r="O57" s="2">
        <v>0</v>
      </c>
      <c r="P57" s="2">
        <v>2</v>
      </c>
      <c r="Q57" s="2">
        <v>2</v>
      </c>
      <c r="R57" s="3"/>
    </row>
    <row r="58" spans="1:18" ht="14.25" customHeight="1" x14ac:dyDescent="0.15">
      <c r="A58" s="72" t="s">
        <v>36</v>
      </c>
      <c r="B58" s="5">
        <f t="shared" si="11"/>
        <v>10</v>
      </c>
      <c r="C58" s="1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1</v>
      </c>
      <c r="N58" s="2">
        <v>0</v>
      </c>
      <c r="O58" s="2">
        <v>1</v>
      </c>
      <c r="P58" s="2">
        <v>4</v>
      </c>
      <c r="Q58" s="2">
        <v>3</v>
      </c>
      <c r="R58" s="3"/>
    </row>
    <row r="59" spans="1:18" ht="14.25" customHeight="1" x14ac:dyDescent="0.15">
      <c r="A59" s="72" t="s">
        <v>37</v>
      </c>
      <c r="B59" s="5">
        <f t="shared" si="11"/>
        <v>18</v>
      </c>
      <c r="C59" s="1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2</v>
      </c>
      <c r="L59" s="2">
        <v>2</v>
      </c>
      <c r="M59" s="2">
        <v>1</v>
      </c>
      <c r="N59" s="2">
        <v>2</v>
      </c>
      <c r="O59" s="2">
        <v>5</v>
      </c>
      <c r="P59" s="2">
        <v>4</v>
      </c>
      <c r="Q59" s="2">
        <v>2</v>
      </c>
      <c r="R59" s="3"/>
    </row>
    <row r="60" spans="1:18" ht="14.25" customHeight="1" x14ac:dyDescent="0.15">
      <c r="A60" s="72" t="s">
        <v>38</v>
      </c>
      <c r="B60" s="5">
        <f t="shared" si="11"/>
        <v>0</v>
      </c>
      <c r="C60" s="1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3"/>
    </row>
    <row r="61" spans="1:18" ht="14.25" customHeight="1" x14ac:dyDescent="0.15">
      <c r="A61" s="72" t="s">
        <v>39</v>
      </c>
      <c r="B61" s="5">
        <f t="shared" si="11"/>
        <v>0</v>
      </c>
      <c r="C61" s="1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3"/>
    </row>
    <row r="62" spans="1:18" ht="14.25" customHeight="1" x14ac:dyDescent="0.15">
      <c r="A62" s="72" t="s">
        <v>40</v>
      </c>
      <c r="B62" s="5">
        <f t="shared" si="11"/>
        <v>0</v>
      </c>
      <c r="C62" s="1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3"/>
    </row>
    <row r="63" spans="1:18" ht="14.25" customHeight="1" thickBot="1" x14ac:dyDescent="0.2">
      <c r="A63" s="73" t="s">
        <v>41</v>
      </c>
      <c r="B63" s="35">
        <f t="shared" si="11"/>
        <v>0</v>
      </c>
      <c r="C63" s="38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/>
    </row>
    <row r="64" spans="1:18" x14ac:dyDescent="0.15">
      <c r="C64" s="30"/>
      <c r="D64" s="30"/>
      <c r="E64" s="30"/>
      <c r="F64" s="30"/>
    </row>
  </sheetData>
  <mergeCells count="31">
    <mergeCell ref="A6:A7"/>
    <mergeCell ref="B6:B7"/>
    <mergeCell ref="C6:D6"/>
    <mergeCell ref="E6:F6"/>
    <mergeCell ref="G6:H6"/>
    <mergeCell ref="K6:L6"/>
    <mergeCell ref="M6:N6"/>
    <mergeCell ref="O6:P6"/>
    <mergeCell ref="Q6:R6"/>
    <mergeCell ref="B19:M19"/>
    <mergeCell ref="I6:J6"/>
    <mergeCell ref="A23:A24"/>
    <mergeCell ref="B23:B24"/>
    <mergeCell ref="C23:D23"/>
    <mergeCell ref="E23:F23"/>
    <mergeCell ref="G23:H23"/>
    <mergeCell ref="I23:J23"/>
    <mergeCell ref="K23:L23"/>
    <mergeCell ref="M23:N23"/>
    <mergeCell ref="O23:P23"/>
    <mergeCell ref="Q23:R23"/>
    <mergeCell ref="K45:L45"/>
    <mergeCell ref="M45:N45"/>
    <mergeCell ref="O45:P45"/>
    <mergeCell ref="Q45:R45"/>
    <mergeCell ref="A45:A46"/>
    <mergeCell ref="B45:B46"/>
    <mergeCell ref="C45:D45"/>
    <mergeCell ref="E45:F45"/>
    <mergeCell ref="G45:H45"/>
    <mergeCell ref="I45:J45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詳細データ掲載用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2019-10-29T03:09:29Z</dcterms:created>
  <dcterms:modified xsi:type="dcterms:W3CDTF">2019-10-30T03:24:50Z</dcterms:modified>
</cp:coreProperties>
</file>